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8380" windowHeight="13935" activeTab="0"/>
  </bookViews>
  <sheets>
    <sheet name="Prisliste" sheetId="1" r:id="rId1"/>
  </sheets>
  <definedNames>
    <definedName name="preben1579" localSheetId="0">'Prisliste'!$B$1:$E$53</definedName>
    <definedName name="_xlnm.Print_Area" localSheetId="0">'Prisliste'!$A$1:$E$53</definedName>
  </definedNames>
  <calcPr fullCalcOnLoad="1"/>
</workbook>
</file>

<file path=xl/comments1.xml><?xml version="1.0" encoding="utf-8"?>
<comments xmlns="http://schemas.openxmlformats.org/spreadsheetml/2006/main">
  <authors>
    <author>Oddmund Karlsen</author>
  </authors>
  <commentList>
    <comment ref="F19" authorId="0">
      <text>
        <r>
          <rPr>
            <b/>
            <sz val="9"/>
            <rFont val="Tahoma"/>
            <family val="2"/>
          </rPr>
          <t>Oddmund Karlsen:</t>
        </r>
        <r>
          <rPr>
            <sz val="9"/>
            <rFont val="Tahoma"/>
            <family val="2"/>
          </rPr>
          <t xml:space="preserve">
Du må enten velge antall under her eller til høyre avhengig av om du skal inkludere teknikerutgifter.</t>
        </r>
      </text>
    </comment>
  </commentList>
</comments>
</file>

<file path=xl/sharedStrings.xml><?xml version="1.0" encoding="utf-8"?>
<sst xmlns="http://schemas.openxmlformats.org/spreadsheetml/2006/main" count="91" uniqueCount="73">
  <si>
    <t>PRISLISTE</t>
  </si>
  <si>
    <t xml:space="preserve">  *-..._....-*</t>
  </si>
  <si>
    <t>Us</t>
  </si>
  <si>
    <t>Full undersøkelse m/ to røntgenbilder</t>
  </si>
  <si>
    <t>Konsultasjon/undersøkelse  -  recallpasient</t>
  </si>
  <si>
    <t>Konsultasjon/undersøkelse - akuttpasient/ ny pasient</t>
  </si>
  <si>
    <t>Omfattende undersøkelse og utredning</t>
  </si>
  <si>
    <t>Us og overslag til sosialkontor</t>
  </si>
  <si>
    <t>Diverse</t>
  </si>
  <si>
    <t>Blekeskinne én kjeve</t>
  </si>
  <si>
    <t>Anestesi</t>
  </si>
  <si>
    <t>Injeksjon med Xylocain-Adrenalin</t>
  </si>
  <si>
    <t>Fasade</t>
  </si>
  <si>
    <t>Preparering for porselensfasade</t>
  </si>
  <si>
    <t>Profylakse</t>
  </si>
  <si>
    <t>Tannrens og puss med engangs pussehode</t>
  </si>
  <si>
    <t>Røntgen</t>
  </si>
  <si>
    <t>Røntgenbilde</t>
  </si>
  <si>
    <t>Inkl. teknikerutg.</t>
  </si>
  <si>
    <t>Porselen</t>
  </si>
  <si>
    <t>Preparering av porselensinnlegg, 4 flater</t>
  </si>
  <si>
    <t>Protese</t>
  </si>
  <si>
    <t>kromkobolt uk</t>
  </si>
  <si>
    <t>Hel over immediat</t>
  </si>
  <si>
    <t xml:space="preserve">Hel over </t>
  </si>
  <si>
    <t>Rebasering GC Reline</t>
  </si>
  <si>
    <t>Helsett</t>
  </si>
  <si>
    <t>Krone</t>
  </si>
  <si>
    <t xml:space="preserve">Preparering for PGkrone. Avtrykk </t>
  </si>
  <si>
    <t xml:space="preserve">Komposittkonus på Dentatus Luscent </t>
  </si>
  <si>
    <t>Støpt konus</t>
  </si>
  <si>
    <t>Bropillar</t>
  </si>
  <si>
    <t xml:space="preserve">Preparering for Pgkrone som pillar. Avtrykk </t>
  </si>
  <si>
    <t>Broledd</t>
  </si>
  <si>
    <t>Mellomledd i PG-bro</t>
  </si>
  <si>
    <t>Periodonti</t>
  </si>
  <si>
    <t>Lommeregistrering over- og underkjeve</t>
  </si>
  <si>
    <t>Ekstraksjon</t>
  </si>
  <si>
    <t>Ukomplisert ekstraksjon</t>
  </si>
  <si>
    <t>Kirurgi</t>
  </si>
  <si>
    <t>Fjerne sting og A-veke</t>
  </si>
  <si>
    <t>Kompositt</t>
  </si>
  <si>
    <t>Hvit fylling, 1 flate</t>
  </si>
  <si>
    <t>2 flater</t>
  </si>
  <si>
    <t>3 flater</t>
  </si>
  <si>
    <t>4 flater+</t>
  </si>
  <si>
    <t>Glassionomer</t>
  </si>
  <si>
    <t>Fuji GC  II LC improved</t>
  </si>
  <si>
    <t>Fuji GC  II LC improved, 2 flater</t>
  </si>
  <si>
    <t>Midl fylling</t>
  </si>
  <si>
    <t>Midlertidig fylling IRM</t>
  </si>
  <si>
    <t>ET UTVALG BEHANDLINGER</t>
  </si>
  <si>
    <t>Undersøkelse av revisjonspas. (jevnl. kontroll)</t>
  </si>
  <si>
    <t>Composit, 1 flate</t>
  </si>
  <si>
    <t>Composit, 2 flater</t>
  </si>
  <si>
    <t>Composit, 3 flater</t>
  </si>
  <si>
    <t>2 røntgenbilder</t>
  </si>
  <si>
    <t>1 bedøvelse</t>
  </si>
  <si>
    <t>Tannstensrens, puss</t>
  </si>
  <si>
    <t xml:space="preserve">Fullkrone (u/ stift) i porselen/gull </t>
  </si>
  <si>
    <t>Helprotese, én kjeve</t>
  </si>
  <si>
    <t>Rotfylling</t>
  </si>
  <si>
    <t>HONORARTAKSTER PR. 1/8 2013</t>
  </si>
  <si>
    <t>Pris</t>
  </si>
  <si>
    <t>Type</t>
  </si>
  <si>
    <t>Behandling</t>
  </si>
  <si>
    <t>BEREGN DIN BEHANDLING</t>
  </si>
  <si>
    <t>Sum</t>
  </si>
  <si>
    <t xml:space="preserve">
Pris på
antall kanaler</t>
  </si>
  <si>
    <t>Totalsum</t>
  </si>
  <si>
    <t>Sett inn antall</t>
  </si>
  <si>
    <t>1 kanal:  ca. 3100,-  2 kanaler: ca 3500,- 
3 kanaler: ca 4400,- 4 kanaler: ca. 4500,-</t>
  </si>
  <si>
    <t>Undersøkelse og 2 røntgen, ny pasient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</si>
</sst>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64" fontId="7" fillId="33" borderId="10" xfId="60" applyFont="1" applyFill="1" applyBorder="1" applyAlignment="1">
      <alignment horizontal="right"/>
    </xf>
    <xf numFmtId="164" fontId="7" fillId="0" borderId="10" xfId="60" applyFont="1" applyBorder="1" applyAlignment="1">
      <alignment horizontal="left"/>
    </xf>
    <xf numFmtId="164" fontId="2" fillId="0" borderId="10" xfId="60" applyFont="1" applyBorder="1" applyAlignment="1">
      <alignment horizontal="left"/>
    </xf>
    <xf numFmtId="164" fontId="2" fillId="0" borderId="10" xfId="60" applyFont="1" applyBorder="1" applyAlignment="1">
      <alignment horizontal="right"/>
    </xf>
    <xf numFmtId="164" fontId="7" fillId="0" borderId="0" xfId="60" applyFont="1" applyBorder="1" applyAlignment="1">
      <alignment/>
    </xf>
    <xf numFmtId="0" fontId="6" fillId="34" borderId="10" xfId="0" applyFont="1" applyFill="1" applyBorder="1" applyAlignment="1">
      <alignment/>
    </xf>
    <xf numFmtId="164" fontId="2" fillId="33" borderId="10" xfId="6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164" fontId="0" fillId="0" borderId="10" xfId="60" applyFont="1" applyBorder="1" applyAlignment="1" applyProtection="1">
      <alignment/>
      <protection locked="0"/>
    </xf>
    <xf numFmtId="1" fontId="7" fillId="0" borderId="13" xfId="0" applyNumberFormat="1" applyFont="1" applyBorder="1" applyAlignment="1" applyProtection="1">
      <alignment horizontal="right"/>
      <protection/>
    </xf>
    <xf numFmtId="44" fontId="0" fillId="0" borderId="13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64" fontId="0" fillId="34" borderId="18" xfId="60" applyFont="1" applyFill="1" applyBorder="1" applyAlignment="1">
      <alignment horizontal="center"/>
    </xf>
    <xf numFmtId="164" fontId="0" fillId="34" borderId="17" xfId="60" applyFont="1" applyFill="1" applyBorder="1" applyAlignment="1">
      <alignment horizontal="center"/>
    </xf>
    <xf numFmtId="164" fontId="0" fillId="34" borderId="12" xfId="60" applyFont="1" applyFill="1" applyBorder="1" applyAlignment="1">
      <alignment horizontal="center"/>
    </xf>
    <xf numFmtId="164" fontId="7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left" wrapText="1"/>
      <protection/>
    </xf>
    <xf numFmtId="164" fontId="7" fillId="0" borderId="19" xfId="6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64" fontId="7" fillId="0" borderId="19" xfId="60" applyFont="1" applyBorder="1" applyAlignment="1">
      <alignment horizontal="left"/>
    </xf>
    <xf numFmtId="164" fontId="7" fillId="0" borderId="0" xfId="60" applyFont="1" applyBorder="1" applyAlignment="1">
      <alignment horizontal="left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47625</xdr:rowOff>
    </xdr:from>
    <xdr:to>
      <xdr:col>3</xdr:col>
      <xdr:colOff>238125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" r="57536"/>
        <a:stretch>
          <a:fillRect/>
        </a:stretch>
      </xdr:blipFill>
      <xdr:spPr>
        <a:xfrm>
          <a:off x="1524000" y="581025"/>
          <a:ext cx="2686050" cy="542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6</xdr:col>
      <xdr:colOff>257175</xdr:colOff>
      <xdr:row>1</xdr:row>
      <xdr:rowOff>171450</xdr:rowOff>
    </xdr:from>
    <xdr:to>
      <xdr:col>7</xdr:col>
      <xdr:colOff>704850</xdr:colOff>
      <xdr:row>5</xdr:row>
      <xdr:rowOff>114300</xdr:rowOff>
    </xdr:to>
    <xdr:sp>
      <xdr:nvSpPr>
        <xdr:cNvPr id="2" name="TekstSylinder 1"/>
        <xdr:cNvSpPr txBox="1">
          <a:spLocks noChangeArrowheads="1"/>
        </xdr:cNvSpPr>
      </xdr:nvSpPr>
      <xdr:spPr>
        <a:xfrm>
          <a:off x="6800850" y="476250"/>
          <a:ext cx="1362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skal kun fylle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inn antall. Resten regner seg ut selv.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10.140625" style="0" customWidth="1"/>
    <col min="2" max="2" width="12.00390625" style="0" customWidth="1"/>
    <col min="3" max="3" width="37.421875" style="0" customWidth="1"/>
    <col min="4" max="4" width="11.140625" style="0" bestFit="1" customWidth="1"/>
    <col min="5" max="5" width="14.7109375" style="0" customWidth="1"/>
    <col min="6" max="6" width="12.7109375" style="0" bestFit="1" customWidth="1"/>
    <col min="7" max="7" width="13.7109375" style="0" bestFit="1" customWidth="1"/>
    <col min="8" max="8" width="13.421875" style="0" bestFit="1" customWidth="1"/>
  </cols>
  <sheetData>
    <row r="1" spans="2:5" ht="24" customHeight="1">
      <c r="B1" s="26" t="s">
        <v>0</v>
      </c>
      <c r="C1" s="26"/>
      <c r="D1" s="26"/>
      <c r="E1" s="26"/>
    </row>
    <row r="2" spans="2:6" ht="18">
      <c r="B2" s="27" t="s">
        <v>1</v>
      </c>
      <c r="C2" s="27"/>
      <c r="D2" s="27"/>
      <c r="E2" s="27"/>
      <c r="F2" s="1"/>
    </row>
    <row r="3" spans="2:6" ht="12.75">
      <c r="B3" s="30"/>
      <c r="C3" s="30"/>
      <c r="D3" s="30"/>
      <c r="E3" s="30"/>
      <c r="F3" s="1"/>
    </row>
    <row r="4" spans="2:6" ht="12.75">
      <c r="B4" s="30"/>
      <c r="C4" s="30"/>
      <c r="D4" s="30"/>
      <c r="E4" s="30"/>
      <c r="F4" s="1"/>
    </row>
    <row r="5" spans="2:6" ht="12.75">
      <c r="B5" s="30"/>
      <c r="C5" s="30"/>
      <c r="D5" s="30"/>
      <c r="E5" s="30"/>
      <c r="F5" s="1"/>
    </row>
    <row r="6" spans="2:6" ht="12.75">
      <c r="B6" s="30"/>
      <c r="C6" s="30"/>
      <c r="D6" s="30"/>
      <c r="E6" s="30"/>
      <c r="F6" s="1"/>
    </row>
    <row r="7" spans="2:8" ht="12.75">
      <c r="B7" s="28" t="s">
        <v>62</v>
      </c>
      <c r="C7" s="29"/>
      <c r="D7" s="29"/>
      <c r="E7" s="29"/>
      <c r="G7" s="31" t="s">
        <v>66</v>
      </c>
      <c r="H7" s="31"/>
    </row>
    <row r="8" spans="2:8" ht="12.75">
      <c r="B8" s="17" t="s">
        <v>64</v>
      </c>
      <c r="C8" s="17" t="s">
        <v>65</v>
      </c>
      <c r="D8" s="17" t="s">
        <v>63</v>
      </c>
      <c r="E8" s="37"/>
      <c r="G8" s="16" t="s">
        <v>70</v>
      </c>
      <c r="H8" s="14" t="s">
        <v>63</v>
      </c>
    </row>
    <row r="9" spans="2:8" ht="12.75">
      <c r="B9" s="4" t="s">
        <v>2</v>
      </c>
      <c r="C9" s="4" t="s">
        <v>3</v>
      </c>
      <c r="D9" s="10">
        <v>690</v>
      </c>
      <c r="E9" s="37"/>
      <c r="G9" s="18"/>
      <c r="H9" s="19">
        <f>G9*D9</f>
        <v>0</v>
      </c>
    </row>
    <row r="10" spans="2:8" ht="12.75">
      <c r="B10" s="4" t="s">
        <v>2</v>
      </c>
      <c r="C10" s="4" t="s">
        <v>72</v>
      </c>
      <c r="D10" s="10">
        <v>720</v>
      </c>
      <c r="E10" s="37"/>
      <c r="G10" s="18"/>
      <c r="H10" s="19"/>
    </row>
    <row r="11" spans="2:8" ht="12.75">
      <c r="B11" s="4" t="s">
        <v>2</v>
      </c>
      <c r="C11" s="4" t="s">
        <v>4</v>
      </c>
      <c r="D11" s="10">
        <v>500</v>
      </c>
      <c r="E11" s="37"/>
      <c r="F11" s="2"/>
      <c r="G11" s="18"/>
      <c r="H11" s="19">
        <f aca="true" t="shared" si="0" ref="H11:H40">G11*D11</f>
        <v>0</v>
      </c>
    </row>
    <row r="12" spans="2:8" ht="12.75">
      <c r="B12" s="4" t="s">
        <v>2</v>
      </c>
      <c r="C12" s="4" t="s">
        <v>5</v>
      </c>
      <c r="D12" s="10">
        <v>530</v>
      </c>
      <c r="E12" s="37"/>
      <c r="F12" s="2"/>
      <c r="G12" s="18"/>
      <c r="H12" s="19">
        <f t="shared" si="0"/>
        <v>0</v>
      </c>
    </row>
    <row r="13" spans="2:8" ht="12.75">
      <c r="B13" s="4" t="s">
        <v>2</v>
      </c>
      <c r="C13" s="4" t="s">
        <v>6</v>
      </c>
      <c r="D13" s="10">
        <v>550</v>
      </c>
      <c r="E13" s="37"/>
      <c r="F13" s="2"/>
      <c r="G13" s="18"/>
      <c r="H13" s="19">
        <f t="shared" si="0"/>
        <v>0</v>
      </c>
    </row>
    <row r="14" spans="2:8" ht="12.75">
      <c r="B14" s="4" t="s">
        <v>2</v>
      </c>
      <c r="C14" s="4" t="s">
        <v>7</v>
      </c>
      <c r="D14" s="10">
        <v>500</v>
      </c>
      <c r="E14" s="37"/>
      <c r="F14" s="2"/>
      <c r="G14" s="18"/>
      <c r="H14" s="19">
        <f t="shared" si="0"/>
        <v>0</v>
      </c>
    </row>
    <row r="15" spans="2:8" ht="12.75">
      <c r="B15" s="4" t="s">
        <v>8</v>
      </c>
      <c r="C15" s="4" t="s">
        <v>9</v>
      </c>
      <c r="D15" s="10">
        <v>2000</v>
      </c>
      <c r="E15" s="37"/>
      <c r="F15" s="2"/>
      <c r="G15" s="18"/>
      <c r="H15" s="19">
        <f t="shared" si="0"/>
        <v>0</v>
      </c>
    </row>
    <row r="16" spans="2:8" ht="12.75">
      <c r="B16" s="4" t="s">
        <v>10</v>
      </c>
      <c r="C16" s="4" t="s">
        <v>11</v>
      </c>
      <c r="D16" s="10">
        <v>125</v>
      </c>
      <c r="E16" s="37"/>
      <c r="F16" s="2"/>
      <c r="G16" s="18"/>
      <c r="H16" s="19">
        <f t="shared" si="0"/>
        <v>0</v>
      </c>
    </row>
    <row r="17" spans="2:8" ht="12.75">
      <c r="B17" s="4" t="s">
        <v>12</v>
      </c>
      <c r="C17" s="4" t="s">
        <v>13</v>
      </c>
      <c r="D17" s="10">
        <v>2180</v>
      </c>
      <c r="E17" s="37"/>
      <c r="F17" s="2"/>
      <c r="G17" s="18"/>
      <c r="H17" s="19">
        <f t="shared" si="0"/>
        <v>0</v>
      </c>
    </row>
    <row r="18" spans="2:8" ht="12.75">
      <c r="B18" s="4" t="s">
        <v>14</v>
      </c>
      <c r="C18" s="4" t="s">
        <v>15</v>
      </c>
      <c r="D18" s="10">
        <v>360</v>
      </c>
      <c r="E18" s="38"/>
      <c r="F18" s="2"/>
      <c r="G18" s="18"/>
      <c r="H18" s="19">
        <f t="shared" si="0"/>
        <v>0</v>
      </c>
    </row>
    <row r="19" spans="2:8" ht="12.75">
      <c r="B19" s="4" t="s">
        <v>16</v>
      </c>
      <c r="C19" s="4" t="s">
        <v>17</v>
      </c>
      <c r="D19" s="10">
        <v>95</v>
      </c>
      <c r="E19" s="15" t="s">
        <v>18</v>
      </c>
      <c r="F19" s="15" t="s">
        <v>70</v>
      </c>
      <c r="G19" s="18"/>
      <c r="H19" s="19">
        <f t="shared" si="0"/>
        <v>0</v>
      </c>
    </row>
    <row r="20" spans="2:8" ht="12.75">
      <c r="B20" s="4" t="s">
        <v>19</v>
      </c>
      <c r="C20" s="4" t="s">
        <v>20</v>
      </c>
      <c r="D20" s="10">
        <v>5000</v>
      </c>
      <c r="E20" s="9">
        <v>6500</v>
      </c>
      <c r="F20" s="18"/>
      <c r="G20" s="18"/>
      <c r="H20" s="19">
        <f>IF(F20,F20*E20,G20*D20)</f>
        <v>0</v>
      </c>
    </row>
    <row r="21" spans="2:8" ht="12.75">
      <c r="B21" s="4" t="s">
        <v>21</v>
      </c>
      <c r="C21" s="4" t="s">
        <v>22</v>
      </c>
      <c r="D21" s="10">
        <v>8000</v>
      </c>
      <c r="E21" s="9">
        <v>10000</v>
      </c>
      <c r="F21" s="18"/>
      <c r="G21" s="18"/>
      <c r="H21" s="19">
        <f aca="true" t="shared" si="1" ref="H21:H30">IF(F21,F21*E21,G21*D21)</f>
        <v>0</v>
      </c>
    </row>
    <row r="22" spans="2:8" ht="12.75">
      <c r="B22" s="4" t="s">
        <v>21</v>
      </c>
      <c r="C22" s="4" t="s">
        <v>23</v>
      </c>
      <c r="D22" s="10">
        <v>7000</v>
      </c>
      <c r="E22" s="9">
        <v>9000</v>
      </c>
      <c r="F22" s="18"/>
      <c r="G22" s="18"/>
      <c r="H22" s="19">
        <f t="shared" si="1"/>
        <v>0</v>
      </c>
    </row>
    <row r="23" spans="2:8" ht="12.75">
      <c r="B23" s="4" t="s">
        <v>21</v>
      </c>
      <c r="C23" s="4" t="s">
        <v>24</v>
      </c>
      <c r="D23" s="10">
        <v>8000</v>
      </c>
      <c r="E23" s="9">
        <v>10000</v>
      </c>
      <c r="F23" s="18"/>
      <c r="G23" s="18"/>
      <c r="H23" s="19">
        <f t="shared" si="1"/>
        <v>0</v>
      </c>
    </row>
    <row r="24" spans="2:8" ht="12.75">
      <c r="B24" s="4" t="s">
        <v>21</v>
      </c>
      <c r="C24" s="4" t="s">
        <v>25</v>
      </c>
      <c r="D24" s="10">
        <v>2000</v>
      </c>
      <c r="E24" s="9"/>
      <c r="F24" s="18"/>
      <c r="G24" s="18"/>
      <c r="H24" s="19">
        <f t="shared" si="1"/>
        <v>0</v>
      </c>
    </row>
    <row r="25" spans="2:8" ht="12.75">
      <c r="B25" s="4" t="s">
        <v>21</v>
      </c>
      <c r="C25" s="4" t="s">
        <v>26</v>
      </c>
      <c r="D25" s="10">
        <v>13000</v>
      </c>
      <c r="E25" s="9">
        <v>15000</v>
      </c>
      <c r="F25" s="18"/>
      <c r="G25" s="18"/>
      <c r="H25" s="19">
        <f t="shared" si="1"/>
        <v>0</v>
      </c>
    </row>
    <row r="26" spans="2:8" ht="12.75">
      <c r="B26" s="4" t="s">
        <v>27</v>
      </c>
      <c r="C26" s="4" t="s">
        <v>28</v>
      </c>
      <c r="D26" s="10">
        <v>4200</v>
      </c>
      <c r="E26" s="9">
        <v>6000</v>
      </c>
      <c r="F26" s="18"/>
      <c r="G26" s="18"/>
      <c r="H26" s="19">
        <f t="shared" si="1"/>
        <v>0</v>
      </c>
    </row>
    <row r="27" spans="2:8" ht="12.75">
      <c r="B27" s="4" t="s">
        <v>27</v>
      </c>
      <c r="C27" s="4" t="s">
        <v>29</v>
      </c>
      <c r="D27" s="10">
        <v>1300</v>
      </c>
      <c r="E27" s="9"/>
      <c r="F27" s="18"/>
      <c r="G27" s="18"/>
      <c r="H27" s="19">
        <f t="shared" si="1"/>
        <v>0</v>
      </c>
    </row>
    <row r="28" spans="2:8" ht="12.75">
      <c r="B28" s="4" t="s">
        <v>27</v>
      </c>
      <c r="C28" s="4" t="s">
        <v>30</v>
      </c>
      <c r="D28" s="10">
        <v>1450</v>
      </c>
      <c r="E28" s="9">
        <v>1600</v>
      </c>
      <c r="F28" s="18"/>
      <c r="G28" s="18"/>
      <c r="H28" s="19">
        <f t="shared" si="1"/>
        <v>0</v>
      </c>
    </row>
    <row r="29" spans="2:8" ht="12.75">
      <c r="B29" s="4" t="s">
        <v>31</v>
      </c>
      <c r="C29" s="4" t="s">
        <v>32</v>
      </c>
      <c r="D29" s="10">
        <v>4500</v>
      </c>
      <c r="E29" s="9">
        <v>5300</v>
      </c>
      <c r="F29" s="18"/>
      <c r="G29" s="18"/>
      <c r="H29" s="19">
        <f t="shared" si="1"/>
        <v>0</v>
      </c>
    </row>
    <row r="30" spans="2:8" ht="12.75">
      <c r="B30" s="4" t="s">
        <v>33</v>
      </c>
      <c r="C30" s="4" t="s">
        <v>34</v>
      </c>
      <c r="D30" s="10">
        <v>1700</v>
      </c>
      <c r="E30" s="9">
        <v>1700</v>
      </c>
      <c r="F30" s="18"/>
      <c r="G30" s="18"/>
      <c r="H30" s="19">
        <f t="shared" si="1"/>
        <v>0</v>
      </c>
    </row>
    <row r="31" spans="2:8" ht="12.75">
      <c r="B31" s="4" t="s">
        <v>35</v>
      </c>
      <c r="C31" s="4" t="s">
        <v>36</v>
      </c>
      <c r="D31" s="10">
        <v>750</v>
      </c>
      <c r="E31" s="39"/>
      <c r="F31" s="2"/>
      <c r="G31" s="18"/>
      <c r="H31" s="19">
        <f t="shared" si="0"/>
        <v>0</v>
      </c>
    </row>
    <row r="32" spans="2:8" ht="12.75">
      <c r="B32" s="4" t="s">
        <v>37</v>
      </c>
      <c r="C32" s="4" t="s">
        <v>38</v>
      </c>
      <c r="D32" s="10">
        <v>450</v>
      </c>
      <c r="E32" s="40"/>
      <c r="F32" s="2"/>
      <c r="G32" s="18"/>
      <c r="H32" s="19">
        <f t="shared" si="0"/>
        <v>0</v>
      </c>
    </row>
    <row r="33" spans="2:8" ht="12.75">
      <c r="B33" s="4" t="s">
        <v>39</v>
      </c>
      <c r="C33" s="4" t="s">
        <v>40</v>
      </c>
      <c r="D33" s="10">
        <v>260</v>
      </c>
      <c r="E33" s="40"/>
      <c r="F33" s="2"/>
      <c r="G33" s="18"/>
      <c r="H33" s="19">
        <f t="shared" si="0"/>
        <v>0</v>
      </c>
    </row>
    <row r="34" spans="2:8" ht="12.75">
      <c r="B34" s="4" t="s">
        <v>41</v>
      </c>
      <c r="C34" s="4" t="s">
        <v>42</v>
      </c>
      <c r="D34" s="10">
        <v>550</v>
      </c>
      <c r="E34" s="40"/>
      <c r="F34" s="2"/>
      <c r="G34" s="18"/>
      <c r="H34" s="19">
        <f t="shared" si="0"/>
        <v>0</v>
      </c>
    </row>
    <row r="35" spans="2:8" ht="12.75">
      <c r="B35" s="4" t="s">
        <v>41</v>
      </c>
      <c r="C35" s="4" t="s">
        <v>43</v>
      </c>
      <c r="D35" s="10">
        <v>900</v>
      </c>
      <c r="E35" s="40"/>
      <c r="F35" s="2"/>
      <c r="G35" s="18"/>
      <c r="H35" s="19">
        <f t="shared" si="0"/>
        <v>0</v>
      </c>
    </row>
    <row r="36" spans="2:8" ht="12.75">
      <c r="B36" s="4" t="s">
        <v>41</v>
      </c>
      <c r="C36" s="4" t="s">
        <v>44</v>
      </c>
      <c r="D36" s="10">
        <v>1000</v>
      </c>
      <c r="E36" s="40"/>
      <c r="F36" s="2"/>
      <c r="G36" s="18"/>
      <c r="H36" s="19">
        <f t="shared" si="0"/>
        <v>0</v>
      </c>
    </row>
    <row r="37" spans="2:8" ht="12.75">
      <c r="B37" s="4" t="s">
        <v>41</v>
      </c>
      <c r="C37" s="4" t="s">
        <v>45</v>
      </c>
      <c r="D37" s="10">
        <v>1200</v>
      </c>
      <c r="E37" s="40"/>
      <c r="F37" s="2"/>
      <c r="G37" s="18"/>
      <c r="H37" s="19">
        <f t="shared" si="0"/>
        <v>0</v>
      </c>
    </row>
    <row r="38" spans="2:8" ht="12.75">
      <c r="B38" s="4" t="s">
        <v>46</v>
      </c>
      <c r="C38" s="4" t="s">
        <v>47</v>
      </c>
      <c r="D38" s="10">
        <v>550</v>
      </c>
      <c r="E38" s="40"/>
      <c r="F38" s="2"/>
      <c r="G38" s="18"/>
      <c r="H38" s="19">
        <f t="shared" si="0"/>
        <v>0</v>
      </c>
    </row>
    <row r="39" spans="2:8" ht="12.75">
      <c r="B39" s="4" t="s">
        <v>46</v>
      </c>
      <c r="C39" s="4" t="s">
        <v>48</v>
      </c>
      <c r="D39" s="10">
        <v>700</v>
      </c>
      <c r="E39" s="40"/>
      <c r="F39" s="2"/>
      <c r="G39" s="18"/>
      <c r="H39" s="19">
        <f t="shared" si="0"/>
        <v>0</v>
      </c>
    </row>
    <row r="40" spans="2:8" ht="12.75">
      <c r="B40" s="4" t="s">
        <v>49</v>
      </c>
      <c r="C40" s="4" t="s">
        <v>50</v>
      </c>
      <c r="D40" s="10">
        <v>500</v>
      </c>
      <c r="E40" s="41"/>
      <c r="F40" s="2"/>
      <c r="G40" s="18"/>
      <c r="H40" s="19">
        <f t="shared" si="0"/>
        <v>0</v>
      </c>
    </row>
    <row r="41" spans="2:8" ht="13.5" thickBot="1">
      <c r="B41" s="47"/>
      <c r="C41" s="47"/>
      <c r="D41" s="49"/>
      <c r="E41" s="46"/>
      <c r="G41" s="21" t="s">
        <v>67</v>
      </c>
      <c r="H41" s="22">
        <f>SUM(H9:H40)</f>
        <v>0</v>
      </c>
    </row>
    <row r="42" spans="2:6" ht="13.5" thickTop="1">
      <c r="B42" s="48"/>
      <c r="C42" s="48"/>
      <c r="D42" s="50"/>
      <c r="E42" s="13"/>
      <c r="F42" s="2"/>
    </row>
    <row r="43" spans="2:5" ht="12.75">
      <c r="B43" s="34" t="s">
        <v>51</v>
      </c>
      <c r="C43" s="35"/>
      <c r="D43" s="36"/>
      <c r="E43" s="42"/>
    </row>
    <row r="44" spans="2:8" ht="12.75">
      <c r="B44" s="43" t="s">
        <v>52</v>
      </c>
      <c r="C44" s="44"/>
      <c r="D44" s="11">
        <f>+D11</f>
        <v>500</v>
      </c>
      <c r="E44" s="42"/>
      <c r="F44" s="2"/>
      <c r="G44" s="18"/>
      <c r="H44" s="19">
        <f>G44*D44</f>
        <v>0</v>
      </c>
    </row>
    <row r="45" spans="2:8" ht="12.75">
      <c r="B45" s="5" t="s">
        <v>53</v>
      </c>
      <c r="C45" s="6"/>
      <c r="D45" s="11">
        <f>D34</f>
        <v>550</v>
      </c>
      <c r="E45" s="42"/>
      <c r="F45" s="2"/>
      <c r="G45" s="18"/>
      <c r="H45" s="19">
        <f aca="true" t="shared" si="2" ref="H45:H53">G45*D45</f>
        <v>0</v>
      </c>
    </row>
    <row r="46" spans="2:8" ht="12.75">
      <c r="B46" s="5" t="s">
        <v>54</v>
      </c>
      <c r="C46" s="6"/>
      <c r="D46" s="11">
        <f>D35</f>
        <v>900</v>
      </c>
      <c r="E46" s="42"/>
      <c r="F46" s="2"/>
      <c r="G46" s="18"/>
      <c r="H46" s="19">
        <f t="shared" si="2"/>
        <v>0</v>
      </c>
    </row>
    <row r="47" spans="2:8" ht="12.75">
      <c r="B47" s="5" t="s">
        <v>55</v>
      </c>
      <c r="C47" s="6"/>
      <c r="D47" s="11">
        <f>D36</f>
        <v>1000</v>
      </c>
      <c r="E47" s="42"/>
      <c r="F47" s="2"/>
      <c r="G47" s="18"/>
      <c r="H47" s="19">
        <f t="shared" si="2"/>
        <v>0</v>
      </c>
    </row>
    <row r="48" spans="2:8" ht="24" customHeight="1">
      <c r="B48" s="8" t="s">
        <v>61</v>
      </c>
      <c r="C48" s="7" t="s">
        <v>71</v>
      </c>
      <c r="D48" s="12"/>
      <c r="E48" s="42"/>
      <c r="F48" s="3"/>
      <c r="G48" s="45" t="s">
        <v>68</v>
      </c>
      <c r="H48" s="20"/>
    </row>
    <row r="49" spans="2:8" ht="12.75">
      <c r="B49" s="5" t="s">
        <v>56</v>
      </c>
      <c r="C49" s="6"/>
      <c r="D49" s="11">
        <f>D19*2</f>
        <v>190</v>
      </c>
      <c r="E49" s="42"/>
      <c r="G49" s="18"/>
      <c r="H49" s="19">
        <f t="shared" si="2"/>
        <v>0</v>
      </c>
    </row>
    <row r="50" spans="2:8" ht="12.75">
      <c r="B50" s="32" t="s">
        <v>57</v>
      </c>
      <c r="C50" s="33"/>
      <c r="D50" s="11">
        <f>D16</f>
        <v>125</v>
      </c>
      <c r="E50" s="42"/>
      <c r="F50" s="2"/>
      <c r="G50" s="18"/>
      <c r="H50" s="19">
        <f t="shared" si="2"/>
        <v>0</v>
      </c>
    </row>
    <row r="51" spans="2:8" ht="12.75">
      <c r="B51" s="5" t="s">
        <v>58</v>
      </c>
      <c r="C51" s="6"/>
      <c r="D51" s="11">
        <f>D18</f>
        <v>360</v>
      </c>
      <c r="E51" s="42"/>
      <c r="G51" s="18"/>
      <c r="H51" s="19">
        <f t="shared" si="2"/>
        <v>0</v>
      </c>
    </row>
    <row r="52" spans="2:8" ht="12.75">
      <c r="B52" s="5" t="s">
        <v>59</v>
      </c>
      <c r="C52" s="6"/>
      <c r="D52" s="11">
        <f>+E26</f>
        <v>6000</v>
      </c>
      <c r="E52" s="42"/>
      <c r="F52" s="2"/>
      <c r="G52" s="18"/>
      <c r="H52" s="19">
        <f t="shared" si="2"/>
        <v>0</v>
      </c>
    </row>
    <row r="53" spans="2:8" ht="12.75">
      <c r="B53" s="5" t="s">
        <v>60</v>
      </c>
      <c r="C53" s="6"/>
      <c r="D53" s="11">
        <f>+E23</f>
        <v>10000</v>
      </c>
      <c r="E53" s="42"/>
      <c r="F53" s="2"/>
      <c r="G53" s="18"/>
      <c r="H53" s="19">
        <f t="shared" si="2"/>
        <v>0</v>
      </c>
    </row>
    <row r="54" spans="7:8" ht="12.75">
      <c r="G54" s="23" t="s">
        <v>67</v>
      </c>
      <c r="H54" s="24">
        <f>SUM(H44:H53)</f>
        <v>0</v>
      </c>
    </row>
    <row r="55" spans="7:8" ht="13.5" thickBot="1">
      <c r="G55" s="25" t="s">
        <v>69</v>
      </c>
      <c r="H55" s="22">
        <f>SUM(H41+H54)</f>
        <v>0</v>
      </c>
    </row>
    <row r="56" ht="13.5" thickTop="1"/>
  </sheetData>
  <sheetProtection password="FAC0" sheet="1" selectLockedCells="1"/>
  <mergeCells count="11">
    <mergeCell ref="B44:C44"/>
    <mergeCell ref="B1:E1"/>
    <mergeCell ref="B2:E2"/>
    <mergeCell ref="B7:E7"/>
    <mergeCell ref="B3:E6"/>
    <mergeCell ref="G7:H7"/>
    <mergeCell ref="B50:C50"/>
    <mergeCell ref="B43:D43"/>
    <mergeCell ref="E8:E18"/>
    <mergeCell ref="E31:E40"/>
    <mergeCell ref="E43:E53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Tannlege 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Prisliste</dc:title>
  <dc:subject/>
  <dc:creator>Morten Krøvel Wang</dc:creator>
  <cp:keywords/>
  <dc:description/>
  <cp:lastModifiedBy>Oddmund Karlsen</cp:lastModifiedBy>
  <cp:lastPrinted>2013-11-01T15:09:55Z</cp:lastPrinted>
  <dcterms:created xsi:type="dcterms:W3CDTF">2013-08-20T11:15:12Z</dcterms:created>
  <dcterms:modified xsi:type="dcterms:W3CDTF">2013-11-01T15:10:31Z</dcterms:modified>
  <cp:category/>
  <cp:version/>
  <cp:contentType/>
  <cp:contentStatus/>
</cp:coreProperties>
</file>